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A988667-3001-4F02-9CFD-27CFB640B144}" xr6:coauthVersionLast="47" xr6:coauthVersionMax="47" xr10:uidLastSave="{00000000-0000-0000-0000-000000000000}"/>
  <bookViews>
    <workbookView xWindow="-110" yWindow="-110" windowWidth="19420" windowHeight="10300" xr2:uid="{70F76BFB-0756-4B47-A613-83BFEDBE355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B13" i="1"/>
  <c r="B18" i="1" s="1"/>
  <c r="C13" i="1"/>
  <c r="C8" i="1"/>
  <c r="B34" i="1"/>
  <c r="G34" i="1"/>
  <c r="C18" i="1"/>
  <c r="F13" i="1"/>
  <c r="C34" i="1"/>
  <c r="G13" i="1"/>
</calcChain>
</file>

<file path=xl/sharedStrings.xml><?xml version="1.0" encoding="utf-8"?>
<sst xmlns="http://schemas.openxmlformats.org/spreadsheetml/2006/main" count="37" uniqueCount="34">
  <si>
    <t>Contributies</t>
  </si>
  <si>
    <t>Subsisies</t>
  </si>
  <si>
    <t>Boekenverkoop en overige</t>
  </si>
  <si>
    <t>Concerten</t>
  </si>
  <si>
    <t>Giften</t>
  </si>
  <si>
    <t>OPBRENGSTEN</t>
  </si>
  <si>
    <t>TOTAAL</t>
  </si>
  <si>
    <t>KOSTEN</t>
  </si>
  <si>
    <t>Musici</t>
  </si>
  <si>
    <t>Verwarmingkosten kerk voor concerten</t>
  </si>
  <si>
    <t>Website en PR</t>
  </si>
  <si>
    <t>Bankkosten</t>
  </si>
  <si>
    <t>Kinderlezing</t>
  </si>
  <si>
    <t>BALANS</t>
  </si>
  <si>
    <t>Activa</t>
  </si>
  <si>
    <t>Bankrekening ABN - lopende rekening</t>
  </si>
  <si>
    <t>Bankrekening ABN - lopende rekening Project op het Spel</t>
  </si>
  <si>
    <t>Onderhanden werk project Op het Spel</t>
  </si>
  <si>
    <t>Vorderingen</t>
  </si>
  <si>
    <t>Passiva</t>
  </si>
  <si>
    <t>Algemene reserves</t>
  </si>
  <si>
    <t>Voorzieningen tbv toekomstige concerten</t>
  </si>
  <si>
    <t>Vooruit ontvangen susidiebedragen VvdNK</t>
  </si>
  <si>
    <t>Overlopende posten</t>
  </si>
  <si>
    <t>RESULTAAT UIT ACTIVITEITEN</t>
  </si>
  <si>
    <t>OVERSCHOT/TEKORT LOPEND BOEKJAAR</t>
  </si>
  <si>
    <t>Bankrekening ABN - spaarrekening</t>
  </si>
  <si>
    <t>Vooruit ontvangen subsidiebedragen Pr.OhS</t>
  </si>
  <si>
    <t>31-12-'24</t>
  </si>
  <si>
    <t>31-12-'23</t>
  </si>
  <si>
    <t>Overschot/tekort lopend boekjaar OphSpel</t>
  </si>
  <si>
    <t>Donatie aan Nieuwe Kerk vanwege Leien</t>
  </si>
  <si>
    <t>(Zaterdag)openstellingen</t>
  </si>
  <si>
    <t>RESULTATENREKENING  VRIENDEN van de NIEUWE KERK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</si>
</sst>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14" fontId="0" fillId="0" borderId="0" xfId="0" applyNumberFormat="1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D471C-FDDC-40D7-BE57-741AC223DB85}">
  <sheetPr>
    <tabColor theme="1"/>
  </sheetPr>
  <dimension ref="A1:J34"/>
  <sheetViews>
    <sheetView tabSelected="1" topLeftCell="A19" zoomScaleNormal="100" workbookViewId="0">
      <selection activeCell="F24" sqref="F24"/>
    </sheetView>
  </sheetViews>
  <sheetFormatPr defaultColWidth="8.7265625" defaultRowHeight="14.5" x14ac:dyDescent="0.35"/>
  <cols>
    <col min="1" max="1" width="48.81640625" bestFit="1" customWidth="1"/>
    <col min="2" max="3" width="10.08984375" bestFit="1" customWidth="1"/>
    <col min="4" max="4" width="5.6328125" customWidth="1"/>
    <col min="5" max="5" width="36.08984375" customWidth="1"/>
    <col min="6" max="6" width="10.26953125" customWidth="1"/>
    <col min="7" max="7" width="10" customWidth="1"/>
    <col min="8" max="8" width="10.08984375" bestFit="1" customWidth="1"/>
  </cols>
  <sheetData>
    <row r="1" spans="1:9" x14ac:dyDescent="0.35">
      <c r="I1" s="1">
        <v>1118</v>
      </c>
    </row>
    <row r="2" spans="1:9" x14ac:dyDescent="0.35">
      <c r="A2" s="4" t="s">
        <v>33</v>
      </c>
      <c r="I2" s="1">
        <v>1310</v>
      </c>
    </row>
    <row r="4" spans="1:9" x14ac:dyDescent="0.35">
      <c r="A4" t="s">
        <v>5</v>
      </c>
      <c r="B4">
        <v>2024</v>
      </c>
      <c r="C4">
        <v>2023</v>
      </c>
      <c r="E4" t="s">
        <v>7</v>
      </c>
      <c r="F4">
        <v>2024</v>
      </c>
      <c r="G4">
        <v>2023</v>
      </c>
    </row>
    <row r="6" spans="1:9" x14ac:dyDescent="0.35">
      <c r="A6" t="s">
        <v>0</v>
      </c>
      <c r="B6" s="1">
        <v>1867</v>
      </c>
      <c r="C6" s="1">
        <v>3240</v>
      </c>
      <c r="E6" t="s">
        <v>8</v>
      </c>
      <c r="F6" s="1">
        <v>5835</v>
      </c>
      <c r="G6" s="1">
        <v>3146</v>
      </c>
    </row>
    <row r="7" spans="1:9" x14ac:dyDescent="0.35">
      <c r="A7" t="s">
        <v>1</v>
      </c>
      <c r="B7" s="1">
        <v>7753</v>
      </c>
      <c r="C7" s="1">
        <v>3100</v>
      </c>
      <c r="E7" t="s">
        <v>9</v>
      </c>
      <c r="F7" s="1">
        <v>120</v>
      </c>
      <c r="G7" s="1">
        <v>1500</v>
      </c>
    </row>
    <row r="8" spans="1:9" x14ac:dyDescent="0.35">
      <c r="A8" t="s">
        <v>2</v>
      </c>
      <c r="B8" s="1">
        <v>2072</v>
      </c>
      <c r="C8" s="1">
        <f>SUM(I1:I7)</f>
        <v>2428</v>
      </c>
      <c r="E8" t="s">
        <v>10</v>
      </c>
      <c r="F8">
        <v>145</v>
      </c>
      <c r="G8">
        <v>39</v>
      </c>
    </row>
    <row r="9" spans="1:9" x14ac:dyDescent="0.35">
      <c r="A9" t="s">
        <v>3</v>
      </c>
      <c r="B9" s="1">
        <v>2000</v>
      </c>
      <c r="C9" s="1">
        <v>2142</v>
      </c>
      <c r="E9" t="s">
        <v>11</v>
      </c>
      <c r="F9">
        <v>356</v>
      </c>
      <c r="G9">
        <v>228</v>
      </c>
    </row>
    <row r="10" spans="1:9" x14ac:dyDescent="0.35">
      <c r="A10" t="s">
        <v>4</v>
      </c>
      <c r="B10" s="1">
        <v>1278</v>
      </c>
      <c r="C10" s="1">
        <v>500</v>
      </c>
      <c r="E10" t="s">
        <v>12</v>
      </c>
      <c r="F10">
        <v>829</v>
      </c>
    </row>
    <row r="11" spans="1:9" x14ac:dyDescent="0.35">
      <c r="A11" t="s">
        <v>32</v>
      </c>
      <c r="B11" s="1">
        <v>878</v>
      </c>
      <c r="C11" s="1">
        <v>444</v>
      </c>
    </row>
    <row r="13" spans="1:9" x14ac:dyDescent="0.35">
      <c r="A13" s="4" t="s">
        <v>6</v>
      </c>
      <c r="B13" s="2">
        <f>SUM(B6:B12)</f>
        <v>15848</v>
      </c>
      <c r="C13" s="2">
        <f>SUM(C6:C12)</f>
        <v>11854</v>
      </c>
      <c r="E13" s="4" t="s">
        <v>6</v>
      </c>
      <c r="F13" s="2">
        <f>SUM(F6:F11)</f>
        <v>7285</v>
      </c>
      <c r="G13" s="2">
        <f>SUM(G6:G11)</f>
        <v>4913</v>
      </c>
    </row>
    <row r="15" spans="1:9" x14ac:dyDescent="0.35">
      <c r="A15" t="s">
        <v>24</v>
      </c>
      <c r="C15" s="1">
        <v>5802</v>
      </c>
      <c r="H15" s="1"/>
    </row>
    <row r="16" spans="1:9" x14ac:dyDescent="0.35">
      <c r="A16" t="s">
        <v>31</v>
      </c>
      <c r="B16" s="1">
        <v>-5000</v>
      </c>
      <c r="C16" s="1">
        <v>-6000</v>
      </c>
    </row>
    <row r="18" spans="1:10" x14ac:dyDescent="0.35">
      <c r="A18" t="s">
        <v>25</v>
      </c>
      <c r="B18" s="1">
        <f>SUM(B13:B16)</f>
        <v>10848</v>
      </c>
      <c r="C18" s="1">
        <f>SUM(C15:C16)</f>
        <v>-198</v>
      </c>
    </row>
    <row r="19" spans="1:10" x14ac:dyDescent="0.35">
      <c r="B19" s="1"/>
      <c r="C19" s="1"/>
    </row>
    <row r="20" spans="1:10" x14ac:dyDescent="0.35">
      <c r="B20" s="3"/>
      <c r="C20" s="3"/>
    </row>
    <row r="21" spans="1:10" x14ac:dyDescent="0.35">
      <c r="A21" s="4" t="s">
        <v>13</v>
      </c>
    </row>
    <row r="22" spans="1:10" x14ac:dyDescent="0.35">
      <c r="A22" t="s">
        <v>14</v>
      </c>
      <c r="B22" s="3">
        <v>45657</v>
      </c>
      <c r="C22" s="3">
        <v>45291</v>
      </c>
      <c r="E22" t="s">
        <v>19</v>
      </c>
      <c r="F22" s="3" t="s">
        <v>28</v>
      </c>
      <c r="G22" s="3" t="s">
        <v>29</v>
      </c>
      <c r="H22" s="3"/>
    </row>
    <row r="23" spans="1:10" x14ac:dyDescent="0.35">
      <c r="C23" s="1"/>
    </row>
    <row r="24" spans="1:10" x14ac:dyDescent="0.35">
      <c r="A24" t="s">
        <v>15</v>
      </c>
      <c r="B24" s="1">
        <v>2235</v>
      </c>
      <c r="C24" s="1">
        <v>6246</v>
      </c>
      <c r="E24" t="s">
        <v>20</v>
      </c>
      <c r="F24" s="1">
        <v>7412</v>
      </c>
      <c r="G24" s="1">
        <v>10704</v>
      </c>
    </row>
    <row r="25" spans="1:10" x14ac:dyDescent="0.35">
      <c r="A25" t="s">
        <v>26</v>
      </c>
      <c r="B25" s="1">
        <v>22330</v>
      </c>
      <c r="C25" s="1">
        <v>8855</v>
      </c>
      <c r="E25" t="s">
        <v>30</v>
      </c>
      <c r="F25" s="1">
        <v>2462</v>
      </c>
      <c r="G25">
        <v>-198</v>
      </c>
    </row>
    <row r="26" spans="1:10" x14ac:dyDescent="0.35">
      <c r="A26" t="s">
        <v>16</v>
      </c>
      <c r="B26">
        <v>95</v>
      </c>
      <c r="C26" s="1">
        <v>35633</v>
      </c>
    </row>
    <row r="27" spans="1:10" x14ac:dyDescent="0.35">
      <c r="C27" s="1"/>
      <c r="F27" s="1">
        <f>SUM(F24:F25)</f>
        <v>9874</v>
      </c>
      <c r="G27" s="1">
        <v>10506</v>
      </c>
      <c r="J27" s="1"/>
    </row>
    <row r="28" spans="1:10" x14ac:dyDescent="0.35">
      <c r="A28" t="s">
        <v>17</v>
      </c>
      <c r="B28">
        <v>0</v>
      </c>
      <c r="C28" s="1">
        <v>2368</v>
      </c>
      <c r="E28" t="s">
        <v>21</v>
      </c>
      <c r="F28">
        <v>3000</v>
      </c>
      <c r="G28" s="1">
        <v>2100</v>
      </c>
    </row>
    <row r="29" spans="1:10" x14ac:dyDescent="0.35">
      <c r="A29" t="s">
        <v>18</v>
      </c>
      <c r="B29">
        <v>0</v>
      </c>
      <c r="C29" s="1">
        <v>255</v>
      </c>
      <c r="E29" t="s">
        <v>22</v>
      </c>
      <c r="F29">
        <v>3000</v>
      </c>
      <c r="G29" s="1">
        <v>2750</v>
      </c>
    </row>
    <row r="30" spans="1:10" x14ac:dyDescent="0.35">
      <c r="E30" t="s">
        <v>27</v>
      </c>
      <c r="F30">
        <v>0</v>
      </c>
      <c r="G30" s="1">
        <v>38000</v>
      </c>
    </row>
    <row r="31" spans="1:10" x14ac:dyDescent="0.35">
      <c r="E31" t="s">
        <v>23</v>
      </c>
      <c r="F31" s="1">
        <v>0</v>
      </c>
      <c r="G31" s="1">
        <v>1</v>
      </c>
    </row>
    <row r="32" spans="1:10" x14ac:dyDescent="0.35">
      <c r="G32" s="1"/>
    </row>
    <row r="34" spans="1:7" x14ac:dyDescent="0.35">
      <c r="A34" s="4" t="s">
        <v>6</v>
      </c>
      <c r="B34" s="2">
        <f>SUM(B24:B29)</f>
        <v>24660</v>
      </c>
      <c r="C34" s="2">
        <f>SUM(C24:C29)</f>
        <v>53357</v>
      </c>
      <c r="E34" s="4" t="s">
        <v>6</v>
      </c>
      <c r="F34" s="2">
        <v>24660</v>
      </c>
      <c r="G34" s="2">
        <f>SUM(G27:G32)</f>
        <v>53357</v>
      </c>
    </row>
  </sheetData>
  <pageMargins left="0.7" right="0.7" top="0.75" bottom="0.75" header="0.3" footer="0.3"/>
  <pageSetup paperSize="9" orientation="landscape" r:id="rId1"/>
  <headerFooter>
    <oddHeader>&amp;CResultatenrekening en Balans Vrienden van de Nieuwe Kerk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 Kuppens</dc:creator>
  <cp:lastModifiedBy>Mieke Kuppens</cp:lastModifiedBy>
  <dcterms:created xsi:type="dcterms:W3CDTF">2025-03-14T08:32:20Z</dcterms:created>
  <dcterms:modified xsi:type="dcterms:W3CDTF">2025-03-24T18:24:09Z</dcterms:modified>
</cp:coreProperties>
</file>